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\Desktop\BIMESTRAIS\1º BIMESTRE\"/>
    </mc:Choice>
  </mc:AlternateContent>
  <bookViews>
    <workbookView xWindow="0" yWindow="0" windowWidth="15345" windowHeight="6705"/>
  </bookViews>
  <sheets>
    <sheet name="CP103002" sheetId="1" r:id="rId1"/>
  </sheets>
  <definedNames>
    <definedName name="_xlnm.Print_Titles" localSheetId="0">'CP103002'!$6:$8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35" i="1"/>
  <c r="I38" i="1"/>
  <c r="I37" i="1"/>
  <c r="I36" i="1"/>
  <c r="H35" i="1"/>
  <c r="H41" i="1" s="1"/>
  <c r="F51" i="1"/>
  <c r="F49" i="1"/>
  <c r="F37" i="1"/>
  <c r="F35" i="1" l="1"/>
  <c r="F41" i="1" s="1"/>
</calcChain>
</file>

<file path=xl/sharedStrings.xml><?xml version="1.0" encoding="utf-8"?>
<sst xmlns="http://schemas.openxmlformats.org/spreadsheetml/2006/main" count="131" uniqueCount="92">
  <si>
    <t>RECEITAS ORÇAMENTÁRIAS</t>
  </si>
  <si>
    <t>Previsão</t>
  </si>
  <si>
    <t>Receitas</t>
  </si>
  <si>
    <t>Saldo</t>
  </si>
  <si>
    <t>Inicial</t>
  </si>
  <si>
    <t>Atualizada</t>
  </si>
  <si>
    <t>Realizadas</t>
  </si>
  <si>
    <t>(a)</t>
  </si>
  <si>
    <t>(b)</t>
  </si>
  <si>
    <t>(c)</t>
  </si>
  <si>
    <t>(d) = (c-b)</t>
  </si>
  <si>
    <t>RECEITAS CORRENTES (I)</t>
  </si>
  <si>
    <t>RECEITA PATRIMONIAL</t>
  </si>
  <si>
    <t>RECEITA DE SERVIÇOS</t>
  </si>
  <si>
    <t>TRANSFERÊNCIAS CORRENTES</t>
  </si>
  <si>
    <t>Recursos Arrecadados em Exercícios Anteriores (II)</t>
  </si>
  <si>
    <t>SUBTOTAL DAS RECEITAS (III) = ( + 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</si>
  <si>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</si>
  <si>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</si>
  <si>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</si>
  <si>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</si>
  <si>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</si>
  <si>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 (V) = (III + IV)</t>
  </si>
  <si>
    <t>Déficit  (VI)</t>
  </si>
  <si>
    <t>-</t>
  </si>
  <si>
    <t>TOTAL  (VII) = (V + VI)</t>
  </si>
  <si>
    <t>Saldos de Exercícios Anteriores</t>
  </si>
  <si>
    <t>(Utilizados Para Créditos Adicionais)</t>
  </si>
  <si>
    <t>Superávit Financeiro</t>
  </si>
  <si>
    <t>Reabertura de Créditos Adicionais</t>
  </si>
  <si>
    <t>DESPESAS ORÇAMENTÁRIAS</t>
  </si>
  <si>
    <t>Dotação</t>
  </si>
  <si>
    <t>Despesas</t>
  </si>
  <si>
    <t>Saldo da</t>
  </si>
  <si>
    <t>Empenhadas</t>
  </si>
  <si>
    <t>Liquidadas</t>
  </si>
  <si>
    <t>Pagas</t>
  </si>
  <si>
    <t>(d)</t>
  </si>
  <si>
    <t>(e)</t>
  </si>
  <si>
    <t>(f)</t>
  </si>
  <si>
    <t>(g)</t>
  </si>
  <si>
    <t>(h)</t>
  </si>
  <si>
    <t>(i) = (e-f)</t>
  </si>
  <si>
    <t>DESPESAS CORRENTES (VIII)</t>
  </si>
  <si>
    <t>PESSOAL E ENCARGOS SOCIAIS</t>
  </si>
  <si>
    <t>OUTRAS DESPESAS CORRENTES</t>
  </si>
  <si>
    <t>DESPESAS DE CAPITAL (IX)</t>
  </si>
  <si>
    <t>INVESTIMENTOS</t>
  </si>
  <si>
    <t>Reserva do RPPS  (X)</t>
  </si>
  <si>
    <t>SUBTOTAL DAS DESPESAS  (XI) = (VII + VIII + IX + X)</t>
  </si>
  <si>
    <t>Amortização da Dívida / Refinanciamento  (XII)</t>
  </si>
  <si>
    <t>Amortização da Dívida Interna</t>
  </si>
  <si>
    <t>Dívida Mobiliária</t>
  </si>
  <si>
    <t>Outras Dívidas</t>
  </si>
  <si>
    <t>Amortização da Dívida Externa</t>
  </si>
  <si>
    <t>SUBTOTAL COM REFINANCIAMENTO  (XIII) = (XI + XII)</t>
  </si>
  <si>
    <t>Superávit  (XIV)</t>
  </si>
  <si>
    <t>TOTAL  (XV) = (XIII + XIV)</t>
  </si>
  <si>
    <t>QUADRO DE EXECUÇÃO DOS RESTOS A PAGAR NÃO PROCESSADOS</t>
  </si>
  <si>
    <t>Inscritos</t>
  </si>
  <si>
    <t>RESTOS A PAGAR NÃO PROCESSADOS</t>
  </si>
  <si>
    <t>Em Exercícios</t>
  </si>
  <si>
    <t>Em 31 de</t>
  </si>
  <si>
    <t>Liquidados</t>
  </si>
  <si>
    <t>Pagos</t>
  </si>
  <si>
    <t>Cancelados</t>
  </si>
  <si>
    <t>Anteriores</t>
  </si>
  <si>
    <t>Dezembro de 2015</t>
  </si>
  <si>
    <t>(f) = (a+b-d-e)</t>
  </si>
  <si>
    <t>Despesas Correntes (I)</t>
  </si>
  <si>
    <t>Pessoal e Encargos Sociais</t>
  </si>
  <si>
    <t>Juros e Encargos da Dívida</t>
  </si>
  <si>
    <t>Outras Despesas Correntes</t>
  </si>
  <si>
    <t>Despesas de Capital (II)</t>
  </si>
  <si>
    <t>Investimentos</t>
  </si>
  <si>
    <t>Inversões Financeiras</t>
  </si>
  <si>
    <t>Amortização da Dívida</t>
  </si>
  <si>
    <t>TOTAL (III) = (I + II)</t>
  </si>
  <si>
    <t>QUADRO DA EXECUÇÃO DOS RESTOS A PAGAR PROCESSADOS E RESTOS A PAGAR NÃO PROCESSADOS LIQUIDADOS</t>
  </si>
  <si>
    <t>RESTOS A PAGAR PROCESSADOS E</t>
  </si>
  <si>
    <t>RESTOS A PAGAR NÃO PROCESSADOS LIQUIDADOS</t>
  </si>
  <si>
    <t>(f) = (a+b-c-d)</t>
  </si>
  <si>
    <t>As Receitas e Despesas Intraorçamentárias foram consideradas para computo dos valores deste anexo</t>
  </si>
  <si>
    <t>Consórcio Público do Extremo Sul - COPES</t>
  </si>
  <si>
    <t>Relatório Resumido de Execução Orçamentária</t>
  </si>
  <si>
    <t>Balanço Orçamentário</t>
  </si>
  <si>
    <t>Orçamento Fiscal e da Seguridade Social</t>
  </si>
  <si>
    <t>Janeiro a Fevereiro 2016/Bimestre Janeiro-Fevereiro</t>
  </si>
  <si>
    <t>Eduardo Correa Morrone</t>
  </si>
  <si>
    <t>Preseidente</t>
  </si>
  <si>
    <t>Carmen Regina Crizel Brum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</si>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</sst>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\ #,##0.00_);_(\ \(#,##0.00\);_(\ \-\ ??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0" fillId="0" borderId="2" xfId="0" applyBorder="1" applyAlignment="1"/>
    <xf numFmtId="0" fontId="2" fillId="0" borderId="1" xfId="0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6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indent="2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" xfId="0" applyFont="1" applyBorder="1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2</xdr:col>
      <xdr:colOff>952500</xdr:colOff>
      <xdr:row>5</xdr:row>
      <xdr:rowOff>174625</xdr:rowOff>
    </xdr:to>
    <xdr:pic>
      <xdr:nvPicPr>
        <xdr:cNvPr id="3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1" t="9302" r="73451"/>
        <a:stretch>
          <a:fillRect/>
        </a:stretch>
      </xdr:blipFill>
      <xdr:spPr bwMode="auto">
        <a:xfrm>
          <a:off x="85725" y="104775"/>
          <a:ext cx="1095375" cy="102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abSelected="1" zoomScaleNormal="100" workbookViewId="0">
      <selection activeCell="L41" sqref="L41"/>
    </sheetView>
  </sheetViews>
  <sheetFormatPr defaultRowHeight="15" x14ac:dyDescent="0.25"/>
  <cols>
    <col min="1" max="2" width="1.7109375" customWidth="1"/>
    <col min="3" max="3" width="37.7109375" customWidth="1"/>
    <col min="4" max="4" width="18.7109375" customWidth="1"/>
    <col min="5" max="5" width="20.85546875" customWidth="1"/>
    <col min="6" max="6" width="14.7109375" customWidth="1"/>
    <col min="7" max="7" width="16.28515625" customWidth="1"/>
    <col min="8" max="8" width="13.7109375" customWidth="1"/>
    <col min="9" max="9" width="12" customWidth="1"/>
    <col min="10" max="10" width="9.140625" hidden="1" customWidth="1"/>
  </cols>
  <sheetData>
    <row r="2" spans="1:8" x14ac:dyDescent="0.25">
      <c r="C2" s="32" t="s">
        <v>83</v>
      </c>
      <c r="D2" s="32"/>
      <c r="E2" s="32"/>
      <c r="F2" s="32"/>
      <c r="G2" s="32"/>
      <c r="H2" s="32"/>
    </row>
    <row r="3" spans="1:8" x14ac:dyDescent="0.25">
      <c r="C3" s="32" t="s">
        <v>84</v>
      </c>
      <c r="D3" s="32"/>
      <c r="E3" s="32"/>
      <c r="F3" s="32"/>
      <c r="G3" s="32"/>
      <c r="H3" s="32"/>
    </row>
    <row r="4" spans="1:8" x14ac:dyDescent="0.25">
      <c r="C4" s="34" t="s">
        <v>85</v>
      </c>
      <c r="D4" s="34"/>
      <c r="E4" s="34"/>
      <c r="F4" s="34"/>
      <c r="G4" s="34"/>
      <c r="H4" s="34"/>
    </row>
    <row r="5" spans="1:8" x14ac:dyDescent="0.25">
      <c r="C5" s="32" t="s">
        <v>86</v>
      </c>
      <c r="D5" s="32"/>
      <c r="E5" s="32"/>
      <c r="F5" s="32"/>
      <c r="G5" s="32"/>
      <c r="H5" s="32"/>
    </row>
    <row r="6" spans="1:8" x14ac:dyDescent="0.25">
      <c r="C6" s="32" t="s">
        <v>87</v>
      </c>
      <c r="D6" s="32"/>
      <c r="E6" s="32"/>
      <c r="F6" s="32"/>
      <c r="G6" s="32"/>
      <c r="H6" s="32"/>
    </row>
    <row r="8" spans="1:8" ht="3.75" customHeight="1" x14ac:dyDescent="0.25"/>
    <row r="9" spans="1:8" x14ac:dyDescent="0.25">
      <c r="A9" s="35" t="s">
        <v>0</v>
      </c>
      <c r="B9" s="35"/>
      <c r="C9" s="35"/>
      <c r="D9" s="7" t="s">
        <v>1</v>
      </c>
      <c r="E9" s="7" t="s">
        <v>1</v>
      </c>
      <c r="F9" s="8" t="s">
        <v>2</v>
      </c>
      <c r="G9" s="7" t="s">
        <v>3</v>
      </c>
    </row>
    <row r="10" spans="1:8" x14ac:dyDescent="0.25">
      <c r="A10" s="36"/>
      <c r="B10" s="36"/>
      <c r="C10" s="36"/>
      <c r="D10" s="2" t="s">
        <v>4</v>
      </c>
      <c r="E10" s="2" t="s">
        <v>5</v>
      </c>
      <c r="F10" s="2" t="s">
        <v>6</v>
      </c>
      <c r="G10" s="6"/>
    </row>
    <row r="11" spans="1:8" x14ac:dyDescent="0.25">
      <c r="A11" s="37"/>
      <c r="B11" s="37"/>
      <c r="C11" s="37"/>
      <c r="D11" s="9" t="s">
        <v>7</v>
      </c>
      <c r="E11" s="9" t="s">
        <v>8</v>
      </c>
      <c r="F11" s="9" t="s">
        <v>9</v>
      </c>
      <c r="G11" s="9" t="s">
        <v>10</v>
      </c>
    </row>
    <row r="12" spans="1:8" x14ac:dyDescent="0.25">
      <c r="A12" s="38" t="s">
        <v>11</v>
      </c>
      <c r="B12" s="39"/>
      <c r="C12" s="40"/>
      <c r="D12" s="10">
        <v>200000</v>
      </c>
      <c r="E12" s="10">
        <v>200000</v>
      </c>
      <c r="F12" s="10">
        <v>20893.490000000002</v>
      </c>
      <c r="G12" s="10">
        <v>-179106.51</v>
      </c>
      <c r="H12" s="4"/>
    </row>
    <row r="13" spans="1:8" x14ac:dyDescent="0.25">
      <c r="A13" s="4"/>
      <c r="B13" s="41" t="s">
        <v>12</v>
      </c>
      <c r="C13" s="42"/>
      <c r="D13" s="11">
        <v>1000</v>
      </c>
      <c r="E13" s="11">
        <v>1000</v>
      </c>
      <c r="F13" s="11">
        <v>103.49</v>
      </c>
      <c r="G13" s="11">
        <v>-896.51</v>
      </c>
      <c r="H13" s="4"/>
    </row>
    <row r="14" spans="1:8" x14ac:dyDescent="0.25">
      <c r="A14" s="4"/>
      <c r="B14" s="41" t="s">
        <v>13</v>
      </c>
      <c r="C14" s="42"/>
      <c r="D14" s="11">
        <v>30000</v>
      </c>
      <c r="E14" s="11">
        <v>30000</v>
      </c>
      <c r="F14" s="11">
        <v>0</v>
      </c>
      <c r="G14" s="11">
        <v>-30000</v>
      </c>
      <c r="H14" s="4"/>
    </row>
    <row r="15" spans="1:8" x14ac:dyDescent="0.25">
      <c r="A15" s="4"/>
      <c r="B15" s="41" t="s">
        <v>14</v>
      </c>
      <c r="C15" s="42"/>
      <c r="D15" s="11">
        <v>169000</v>
      </c>
      <c r="E15" s="11">
        <v>169000</v>
      </c>
      <c r="F15" s="11">
        <v>20790</v>
      </c>
      <c r="G15" s="11">
        <v>-148210</v>
      </c>
      <c r="H15" s="4"/>
    </row>
    <row r="16" spans="1:8" x14ac:dyDescent="0.25">
      <c r="A16" s="13" t="s">
        <v>15</v>
      </c>
      <c r="B16" s="1"/>
      <c r="C16" s="12"/>
      <c r="D16" s="11">
        <v>0</v>
      </c>
      <c r="E16" s="11">
        <v>0</v>
      </c>
      <c r="F16" s="11">
        <v>0</v>
      </c>
      <c r="G16" s="11">
        <v>0</v>
      </c>
      <c r="H16" s="4"/>
    </row>
    <row r="17" spans="1:9" x14ac:dyDescent="0.25">
      <c r="A17" s="33" t="s">
        <v>16</v>
      </c>
      <c r="B17" s="33"/>
      <c r="C17" s="33"/>
      <c r="D17" s="15">
        <v>200000</v>
      </c>
      <c r="E17" s="15">
        <v>200000</v>
      </c>
      <c r="F17" s="15">
        <v>20893.490000000002</v>
      </c>
      <c r="G17" s="15">
        <v>-179106.51</v>
      </c>
      <c r="H17" s="4"/>
    </row>
    <row r="18" spans="1:9" x14ac:dyDescent="0.25">
      <c r="A18" s="38" t="s">
        <v>17</v>
      </c>
      <c r="B18" s="39"/>
      <c r="C18" s="40"/>
      <c r="D18" s="15">
        <v>0</v>
      </c>
      <c r="E18" s="15">
        <v>0</v>
      </c>
      <c r="F18" s="15">
        <v>0</v>
      </c>
      <c r="G18" s="15">
        <v>0</v>
      </c>
      <c r="H18" s="1"/>
    </row>
    <row r="19" spans="1:9" x14ac:dyDescent="0.25">
      <c r="A19" s="4"/>
      <c r="B19" s="41" t="s">
        <v>18</v>
      </c>
      <c r="C19" s="42"/>
      <c r="D19" s="11">
        <v>0</v>
      </c>
      <c r="E19" s="11">
        <v>0</v>
      </c>
      <c r="F19" s="11">
        <v>0</v>
      </c>
      <c r="G19" s="11">
        <v>0</v>
      </c>
      <c r="H19" s="1"/>
    </row>
    <row r="20" spans="1:9" x14ac:dyDescent="0.25">
      <c r="A20" s="4"/>
      <c r="B20" s="1"/>
      <c r="C20" s="16" t="s">
        <v>19</v>
      </c>
      <c r="D20" s="11">
        <v>0</v>
      </c>
      <c r="E20" s="11">
        <v>0</v>
      </c>
      <c r="F20" s="11">
        <v>0</v>
      </c>
      <c r="G20" s="11">
        <v>0</v>
      </c>
      <c r="H20" s="1"/>
    </row>
    <row r="21" spans="1:9" x14ac:dyDescent="0.25">
      <c r="A21" s="4"/>
      <c r="B21" s="1"/>
      <c r="C21" s="16" t="s">
        <v>20</v>
      </c>
      <c r="D21" s="11">
        <v>0</v>
      </c>
      <c r="E21" s="11">
        <v>0</v>
      </c>
      <c r="F21" s="11">
        <v>0</v>
      </c>
      <c r="G21" s="11">
        <v>0</v>
      </c>
      <c r="H21" s="1"/>
    </row>
    <row r="22" spans="1:9" x14ac:dyDescent="0.25">
      <c r="A22" s="4"/>
      <c r="B22" s="41" t="s">
        <v>21</v>
      </c>
      <c r="C22" s="42"/>
      <c r="D22" s="11">
        <v>0</v>
      </c>
      <c r="E22" s="11">
        <v>0</v>
      </c>
      <c r="F22" s="11">
        <v>0</v>
      </c>
      <c r="G22" s="11">
        <v>0</v>
      </c>
      <c r="H22" s="1"/>
    </row>
    <row r="23" spans="1:9" x14ac:dyDescent="0.25">
      <c r="A23" s="4"/>
      <c r="B23" s="1"/>
      <c r="C23" s="16" t="s">
        <v>19</v>
      </c>
      <c r="D23" s="11">
        <v>0</v>
      </c>
      <c r="E23" s="11">
        <v>0</v>
      </c>
      <c r="F23" s="11">
        <v>0</v>
      </c>
      <c r="G23" s="11">
        <v>0</v>
      </c>
      <c r="H23" s="1"/>
    </row>
    <row r="24" spans="1:9" x14ac:dyDescent="0.25">
      <c r="A24" s="4"/>
      <c r="B24" s="1"/>
      <c r="C24" s="16" t="s">
        <v>20</v>
      </c>
      <c r="D24" s="11">
        <v>0</v>
      </c>
      <c r="E24" s="11">
        <v>0</v>
      </c>
      <c r="F24" s="11">
        <v>0</v>
      </c>
      <c r="G24" s="11">
        <v>0</v>
      </c>
      <c r="H24" s="1"/>
    </row>
    <row r="25" spans="1:9" x14ac:dyDescent="0.25">
      <c r="A25" s="33" t="s">
        <v>22</v>
      </c>
      <c r="B25" s="33"/>
      <c r="C25" s="33"/>
      <c r="D25" s="15">
        <v>200000</v>
      </c>
      <c r="E25" s="15">
        <v>200000</v>
      </c>
      <c r="F25" s="15">
        <v>20893.490000000002</v>
      </c>
      <c r="G25" s="15">
        <v>-179106.51</v>
      </c>
      <c r="H25" s="1"/>
    </row>
    <row r="26" spans="1:9" x14ac:dyDescent="0.25">
      <c r="A26" s="44" t="s">
        <v>23</v>
      </c>
      <c r="B26" s="44"/>
      <c r="C26" s="44"/>
      <c r="D26" s="17">
        <v>0</v>
      </c>
      <c r="E26" s="17">
        <v>0</v>
      </c>
      <c r="F26" s="18" t="s">
        <v>24</v>
      </c>
      <c r="G26" s="18" t="s">
        <v>24</v>
      </c>
      <c r="H26" s="4"/>
    </row>
    <row r="27" spans="1:9" x14ac:dyDescent="0.25">
      <c r="A27" s="33" t="s">
        <v>25</v>
      </c>
      <c r="B27" s="33"/>
      <c r="C27" s="33"/>
      <c r="D27" s="15">
        <v>200000</v>
      </c>
      <c r="E27" s="15">
        <v>200000</v>
      </c>
      <c r="F27" s="15">
        <v>20893.490000000002</v>
      </c>
      <c r="G27" s="15">
        <v>-179106.51</v>
      </c>
      <c r="H27" s="4"/>
    </row>
    <row r="28" spans="1:9" x14ac:dyDescent="0.25">
      <c r="A28" s="33" t="s">
        <v>26</v>
      </c>
      <c r="B28" s="33"/>
      <c r="C28" s="33"/>
      <c r="D28" s="15">
        <v>0</v>
      </c>
      <c r="E28" s="15">
        <v>0</v>
      </c>
      <c r="F28" s="15">
        <v>0</v>
      </c>
      <c r="G28" s="15">
        <v>0</v>
      </c>
      <c r="H28" s="4"/>
    </row>
    <row r="29" spans="1:9" x14ac:dyDescent="0.25">
      <c r="A29" s="45" t="s">
        <v>27</v>
      </c>
      <c r="B29" s="45"/>
      <c r="C29" s="45"/>
      <c r="D29" s="19"/>
      <c r="E29" s="19"/>
      <c r="F29" s="19"/>
      <c r="G29" s="19"/>
      <c r="H29" s="4"/>
    </row>
    <row r="30" spans="1:9" x14ac:dyDescent="0.25">
      <c r="A30" s="46" t="s">
        <v>28</v>
      </c>
      <c r="B30" s="46"/>
      <c r="C30" s="46"/>
      <c r="D30" s="20">
        <v>0</v>
      </c>
      <c r="E30" s="20">
        <v>0</v>
      </c>
      <c r="F30" s="20">
        <v>0</v>
      </c>
      <c r="G30" s="20">
        <v>0</v>
      </c>
      <c r="H30" s="4"/>
    </row>
    <row r="31" spans="1:9" x14ac:dyDescent="0.25">
      <c r="A31" s="47" t="s">
        <v>29</v>
      </c>
      <c r="B31" s="47"/>
      <c r="C31" s="47"/>
      <c r="D31" s="11">
        <v>0</v>
      </c>
      <c r="E31" s="11">
        <v>0</v>
      </c>
      <c r="F31" s="11">
        <v>0</v>
      </c>
      <c r="G31" s="11">
        <v>0</v>
      </c>
      <c r="H31" s="4"/>
    </row>
    <row r="32" spans="1:9" x14ac:dyDescent="0.25">
      <c r="A32" s="48" t="s">
        <v>30</v>
      </c>
      <c r="B32" s="48"/>
      <c r="C32" s="48"/>
      <c r="D32" s="26" t="s">
        <v>31</v>
      </c>
      <c r="E32" s="26" t="s">
        <v>31</v>
      </c>
      <c r="F32" s="27" t="s">
        <v>32</v>
      </c>
      <c r="G32" s="26" t="s">
        <v>32</v>
      </c>
      <c r="H32" s="26" t="s">
        <v>32</v>
      </c>
      <c r="I32" s="26" t="s">
        <v>33</v>
      </c>
    </row>
    <row r="33" spans="1:9" x14ac:dyDescent="0.25">
      <c r="A33" s="48"/>
      <c r="B33" s="48"/>
      <c r="C33" s="48"/>
      <c r="D33" s="26" t="s">
        <v>4</v>
      </c>
      <c r="E33" s="26" t="s">
        <v>5</v>
      </c>
      <c r="F33" s="26" t="s">
        <v>34</v>
      </c>
      <c r="G33" s="26" t="s">
        <v>35</v>
      </c>
      <c r="H33" s="26" t="s">
        <v>36</v>
      </c>
      <c r="I33" s="26" t="s">
        <v>31</v>
      </c>
    </row>
    <row r="34" spans="1:9" x14ac:dyDescent="0.25">
      <c r="A34" s="48"/>
      <c r="B34" s="48"/>
      <c r="C34" s="48"/>
      <c r="D34" s="27" t="s">
        <v>37</v>
      </c>
      <c r="E34" s="27" t="s">
        <v>38</v>
      </c>
      <c r="F34" s="27" t="s">
        <v>39</v>
      </c>
      <c r="G34" s="27" t="s">
        <v>40</v>
      </c>
      <c r="H34" s="27" t="s">
        <v>41</v>
      </c>
      <c r="I34" s="27" t="s">
        <v>42</v>
      </c>
    </row>
    <row r="35" spans="1:9" x14ac:dyDescent="0.25">
      <c r="A35" s="43" t="s">
        <v>43</v>
      </c>
      <c r="B35" s="43"/>
      <c r="C35" s="43"/>
      <c r="D35" s="14">
        <v>180000</v>
      </c>
      <c r="E35" s="14">
        <v>180000</v>
      </c>
      <c r="F35" s="14">
        <f>F36+F37</f>
        <v>32068.379999999997</v>
      </c>
      <c r="G35" s="14">
        <v>13704.91</v>
      </c>
      <c r="H35" s="14">
        <f>H36+H37</f>
        <v>11947.51</v>
      </c>
      <c r="I35" s="14">
        <f>I36+I37</f>
        <v>147931.62</v>
      </c>
    </row>
    <row r="36" spans="1:9" x14ac:dyDescent="0.25">
      <c r="A36" s="28"/>
      <c r="B36" s="49" t="s">
        <v>44</v>
      </c>
      <c r="C36" s="49"/>
      <c r="D36" s="29">
        <v>70600</v>
      </c>
      <c r="E36" s="29">
        <v>70600</v>
      </c>
      <c r="F36" s="29">
        <v>8906.7199999999993</v>
      </c>
      <c r="G36" s="29">
        <v>8906.7199999999993</v>
      </c>
      <c r="H36" s="29">
        <v>8103.66</v>
      </c>
      <c r="I36" s="29">
        <f>D36-F36</f>
        <v>61693.279999999999</v>
      </c>
    </row>
    <row r="37" spans="1:9" x14ac:dyDescent="0.25">
      <c r="A37" s="28"/>
      <c r="B37" s="49" t="s">
        <v>45</v>
      </c>
      <c r="C37" s="49"/>
      <c r="D37" s="29">
        <v>109400</v>
      </c>
      <c r="E37" s="29">
        <v>109400</v>
      </c>
      <c r="F37" s="29">
        <f>23491.66-330</f>
        <v>23161.66</v>
      </c>
      <c r="G37" s="29">
        <v>4798.1899999999996</v>
      </c>
      <c r="H37" s="29">
        <v>3843.85</v>
      </c>
      <c r="I37" s="29">
        <f>D37-F37</f>
        <v>86238.34</v>
      </c>
    </row>
    <row r="38" spans="1:9" x14ac:dyDescent="0.25">
      <c r="A38" s="43" t="s">
        <v>46</v>
      </c>
      <c r="B38" s="43"/>
      <c r="C38" s="43"/>
      <c r="D38" s="14">
        <v>20000</v>
      </c>
      <c r="E38" s="14">
        <v>20000</v>
      </c>
      <c r="F38" s="14">
        <v>1637</v>
      </c>
      <c r="G38" s="14">
        <v>1637</v>
      </c>
      <c r="H38" s="14">
        <v>1637</v>
      </c>
      <c r="I38" s="14">
        <f>D38-F38</f>
        <v>18363</v>
      </c>
    </row>
    <row r="39" spans="1:9" x14ac:dyDescent="0.25">
      <c r="A39" s="28"/>
      <c r="B39" s="49" t="s">
        <v>47</v>
      </c>
      <c r="C39" s="49"/>
      <c r="D39" s="29">
        <v>20000</v>
      </c>
      <c r="E39" s="29">
        <v>20000</v>
      </c>
      <c r="F39" s="29">
        <v>1637</v>
      </c>
      <c r="G39" s="29">
        <v>1637</v>
      </c>
      <c r="H39" s="29">
        <v>1637</v>
      </c>
      <c r="I39" s="29">
        <v>18363</v>
      </c>
    </row>
    <row r="40" spans="1:9" x14ac:dyDescent="0.25">
      <c r="A40" s="43" t="s">
        <v>48</v>
      </c>
      <c r="B40" s="43"/>
      <c r="C40" s="43"/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</row>
    <row r="41" spans="1:9" x14ac:dyDescent="0.25">
      <c r="A41" s="43" t="s">
        <v>49</v>
      </c>
      <c r="B41" s="43"/>
      <c r="C41" s="43"/>
      <c r="D41" s="14">
        <v>200000</v>
      </c>
      <c r="E41" s="14">
        <v>200000</v>
      </c>
      <c r="F41" s="14">
        <f>F35+F38</f>
        <v>33705.379999999997</v>
      </c>
      <c r="G41" s="14">
        <v>15341.91</v>
      </c>
      <c r="H41" s="14">
        <f>H35+H38</f>
        <v>13584.51</v>
      </c>
      <c r="I41" s="14">
        <f>I35+I38</f>
        <v>166294.62</v>
      </c>
    </row>
    <row r="42" spans="1:9" x14ac:dyDescent="0.25">
      <c r="A42" s="43" t="s">
        <v>50</v>
      </c>
      <c r="B42" s="43"/>
      <c r="C42" s="43"/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</row>
    <row r="43" spans="1:9" x14ac:dyDescent="0.25">
      <c r="A43" s="28"/>
      <c r="B43" s="49" t="s">
        <v>51</v>
      </c>
      <c r="C43" s="49"/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</row>
    <row r="44" spans="1:9" x14ac:dyDescent="0.25">
      <c r="A44" s="28"/>
      <c r="B44" s="28"/>
      <c r="C44" s="30" t="s">
        <v>52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</row>
    <row r="45" spans="1:9" x14ac:dyDescent="0.25">
      <c r="A45" s="28"/>
      <c r="B45" s="28"/>
      <c r="C45" s="30" t="s">
        <v>53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</row>
    <row r="46" spans="1:9" x14ac:dyDescent="0.25">
      <c r="A46" s="28"/>
      <c r="B46" s="49" t="s">
        <v>54</v>
      </c>
      <c r="C46" s="49"/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</row>
    <row r="47" spans="1:9" x14ac:dyDescent="0.25">
      <c r="A47" s="28"/>
      <c r="B47" s="28"/>
      <c r="C47" s="30" t="s">
        <v>52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</row>
    <row r="48" spans="1:9" x14ac:dyDescent="0.25">
      <c r="A48" s="28"/>
      <c r="B48" s="28"/>
      <c r="C48" s="30" t="s">
        <v>53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</row>
    <row r="49" spans="1:10" x14ac:dyDescent="0.25">
      <c r="A49" s="43" t="s">
        <v>55</v>
      </c>
      <c r="B49" s="43"/>
      <c r="C49" s="43"/>
      <c r="D49" s="14">
        <v>200000</v>
      </c>
      <c r="E49" s="14">
        <v>200000</v>
      </c>
      <c r="F49" s="14">
        <f>F41</f>
        <v>33705.379999999997</v>
      </c>
      <c r="G49" s="14">
        <v>15341.91</v>
      </c>
      <c r="H49" s="14">
        <v>14538.85</v>
      </c>
      <c r="I49" s="14">
        <v>161511.26</v>
      </c>
    </row>
    <row r="50" spans="1:10" x14ac:dyDescent="0.25">
      <c r="A50" s="49" t="s">
        <v>56</v>
      </c>
      <c r="B50" s="49"/>
      <c r="C50" s="49"/>
      <c r="D50" s="14">
        <v>0</v>
      </c>
      <c r="E50" s="14">
        <v>0</v>
      </c>
      <c r="F50" s="14">
        <v>0</v>
      </c>
      <c r="G50" s="14">
        <v>5551.58</v>
      </c>
      <c r="H50" s="14">
        <v>0</v>
      </c>
      <c r="I50" s="14">
        <v>-5551.58</v>
      </c>
      <c r="J50" s="4"/>
    </row>
    <row r="51" spans="1:10" x14ac:dyDescent="0.25">
      <c r="A51" s="43" t="s">
        <v>57</v>
      </c>
      <c r="B51" s="43"/>
      <c r="C51" s="43"/>
      <c r="D51" s="14">
        <v>200000</v>
      </c>
      <c r="E51" s="14">
        <v>200000</v>
      </c>
      <c r="F51" s="14">
        <f>F41</f>
        <v>33705.379999999997</v>
      </c>
      <c r="G51" s="14">
        <v>20893.490000000002</v>
      </c>
      <c r="H51" s="14">
        <v>14538.85</v>
      </c>
      <c r="I51" s="14">
        <v>179106.51</v>
      </c>
      <c r="J51" s="4"/>
    </row>
    <row r="52" spans="1:10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4"/>
    </row>
    <row r="53" spans="1:10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4"/>
    </row>
    <row r="54" spans="1:10" x14ac:dyDescent="0.25">
      <c r="A54" s="51" t="s">
        <v>58</v>
      </c>
      <c r="B54" s="51"/>
      <c r="C54" s="51"/>
      <c r="D54" s="51"/>
      <c r="E54" s="51"/>
      <c r="F54" s="51"/>
      <c r="G54" s="51"/>
      <c r="H54" s="51"/>
      <c r="I54" s="51"/>
    </row>
    <row r="55" spans="1:10" x14ac:dyDescent="0.25">
      <c r="A55" s="28"/>
      <c r="B55" s="28"/>
      <c r="C55" s="28"/>
      <c r="D55" s="52" t="s">
        <v>59</v>
      </c>
      <c r="E55" s="52"/>
      <c r="F55" s="51" t="s">
        <v>63</v>
      </c>
      <c r="G55" s="51" t="s">
        <v>64</v>
      </c>
      <c r="H55" s="51" t="s">
        <v>65</v>
      </c>
      <c r="I55" s="51" t="s">
        <v>3</v>
      </c>
    </row>
    <row r="56" spans="1:10" x14ac:dyDescent="0.25">
      <c r="A56" s="53" t="s">
        <v>60</v>
      </c>
      <c r="B56" s="54"/>
      <c r="C56" s="54"/>
      <c r="D56" s="23" t="s">
        <v>61</v>
      </c>
      <c r="E56" s="23" t="s">
        <v>62</v>
      </c>
      <c r="F56" s="51"/>
      <c r="G56" s="51"/>
      <c r="H56" s="51"/>
      <c r="I56" s="51"/>
    </row>
    <row r="57" spans="1:10" x14ac:dyDescent="0.25">
      <c r="A57" s="28"/>
      <c r="B57" s="28"/>
      <c r="C57" s="28"/>
      <c r="D57" s="23" t="s">
        <v>66</v>
      </c>
      <c r="E57" s="23" t="s">
        <v>67</v>
      </c>
      <c r="F57" s="51"/>
      <c r="G57" s="51"/>
      <c r="H57" s="51"/>
      <c r="I57" s="51"/>
      <c r="J57" s="4"/>
    </row>
    <row r="58" spans="1:10" x14ac:dyDescent="0.25">
      <c r="A58" s="28"/>
      <c r="B58" s="28"/>
      <c r="C58" s="28"/>
      <c r="D58" s="27" t="s">
        <v>7</v>
      </c>
      <c r="E58" s="27" t="s">
        <v>8</v>
      </c>
      <c r="F58" s="31" t="s">
        <v>9</v>
      </c>
      <c r="G58" s="31" t="s">
        <v>37</v>
      </c>
      <c r="H58" s="31" t="s">
        <v>38</v>
      </c>
      <c r="I58" s="31" t="s">
        <v>68</v>
      </c>
      <c r="J58" s="4"/>
    </row>
    <row r="59" spans="1:10" x14ac:dyDescent="0.25">
      <c r="A59" s="43" t="s">
        <v>69</v>
      </c>
      <c r="B59" s="43"/>
      <c r="C59" s="43"/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4"/>
    </row>
    <row r="60" spans="1:10" x14ac:dyDescent="0.25">
      <c r="A60" s="50" t="s">
        <v>70</v>
      </c>
      <c r="B60" s="50"/>
      <c r="C60" s="50"/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4"/>
    </row>
    <row r="61" spans="1:10" x14ac:dyDescent="0.25">
      <c r="A61" s="50" t="s">
        <v>71</v>
      </c>
      <c r="B61" s="50"/>
      <c r="C61" s="50"/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4"/>
    </row>
    <row r="62" spans="1:10" x14ac:dyDescent="0.25">
      <c r="A62" s="50" t="s">
        <v>72</v>
      </c>
      <c r="B62" s="50"/>
      <c r="C62" s="50"/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</row>
    <row r="63" spans="1:10" x14ac:dyDescent="0.25">
      <c r="A63" s="43" t="s">
        <v>73</v>
      </c>
      <c r="B63" s="43"/>
      <c r="C63" s="43"/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4"/>
    </row>
    <row r="64" spans="1:10" x14ac:dyDescent="0.25">
      <c r="A64" s="50" t="s">
        <v>74</v>
      </c>
      <c r="B64" s="50"/>
      <c r="C64" s="50"/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4"/>
    </row>
    <row r="65" spans="1:10" x14ac:dyDescent="0.25">
      <c r="A65" s="50" t="s">
        <v>75</v>
      </c>
      <c r="B65" s="50"/>
      <c r="C65" s="50"/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4"/>
    </row>
    <row r="66" spans="1:10" x14ac:dyDescent="0.25">
      <c r="A66" s="50" t="s">
        <v>76</v>
      </c>
      <c r="B66" s="50"/>
      <c r="C66" s="50"/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4"/>
    </row>
    <row r="67" spans="1:10" x14ac:dyDescent="0.25">
      <c r="A67" s="43" t="s">
        <v>77</v>
      </c>
      <c r="B67" s="43"/>
      <c r="C67" s="43"/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4"/>
    </row>
    <row r="69" spans="1:10" x14ac:dyDescent="0.25">
      <c r="A69" s="56" t="s">
        <v>78</v>
      </c>
      <c r="B69" s="56"/>
      <c r="C69" s="56"/>
      <c r="D69" s="56"/>
      <c r="E69" s="56"/>
      <c r="F69" s="56"/>
      <c r="G69" s="56"/>
      <c r="H69" s="56"/>
      <c r="I69" s="56"/>
    </row>
    <row r="70" spans="1:10" x14ac:dyDescent="0.25">
      <c r="A70" s="22"/>
      <c r="B70" s="21"/>
      <c r="C70" s="21"/>
      <c r="D70" s="52" t="s">
        <v>59</v>
      </c>
      <c r="E70" s="52"/>
      <c r="F70" s="59" t="s">
        <v>64</v>
      </c>
      <c r="G70" s="59" t="s">
        <v>65</v>
      </c>
      <c r="H70" s="59" t="s">
        <v>3</v>
      </c>
    </row>
    <row r="71" spans="1:10" x14ac:dyDescent="0.25">
      <c r="A71" s="57" t="s">
        <v>79</v>
      </c>
      <c r="B71" s="58"/>
      <c r="C71" s="58"/>
      <c r="D71" s="3" t="s">
        <v>61</v>
      </c>
      <c r="E71" s="3" t="s">
        <v>62</v>
      </c>
      <c r="F71" s="60"/>
      <c r="G71" s="60"/>
      <c r="H71" s="60"/>
    </row>
    <row r="72" spans="1:10" x14ac:dyDescent="0.25">
      <c r="A72" s="57" t="s">
        <v>80</v>
      </c>
      <c r="B72" s="58"/>
      <c r="C72" s="58"/>
      <c r="D72" s="3" t="s">
        <v>66</v>
      </c>
      <c r="E72" s="3" t="s">
        <v>67</v>
      </c>
      <c r="F72" s="60"/>
      <c r="G72" s="60"/>
      <c r="H72" s="60"/>
    </row>
    <row r="73" spans="1:10" x14ac:dyDescent="0.25">
      <c r="A73" s="4"/>
      <c r="B73" s="1"/>
      <c r="C73" s="1"/>
      <c r="D73" s="5" t="s">
        <v>7</v>
      </c>
      <c r="E73" s="5" t="s">
        <v>8</v>
      </c>
      <c r="F73" s="24" t="s">
        <v>9</v>
      </c>
      <c r="G73" s="24" t="s">
        <v>37</v>
      </c>
      <c r="H73" s="24" t="s">
        <v>81</v>
      </c>
    </row>
    <row r="74" spans="1:10" x14ac:dyDescent="0.25">
      <c r="A74" s="33" t="s">
        <v>69</v>
      </c>
      <c r="B74" s="33"/>
      <c r="C74" s="33"/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10" x14ac:dyDescent="0.25">
      <c r="A75" s="55" t="s">
        <v>70</v>
      </c>
      <c r="B75" s="55"/>
      <c r="C75" s="55"/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10" x14ac:dyDescent="0.25">
      <c r="A76" s="55" t="s">
        <v>71</v>
      </c>
      <c r="B76" s="55"/>
      <c r="C76" s="55"/>
      <c r="D76" s="11">
        <v>0</v>
      </c>
      <c r="E76" s="11">
        <v>0</v>
      </c>
      <c r="F76" s="11">
        <v>0</v>
      </c>
      <c r="G76" s="11">
        <v>0</v>
      </c>
      <c r="H76" s="11">
        <v>0</v>
      </c>
    </row>
    <row r="77" spans="1:10" x14ac:dyDescent="0.25">
      <c r="A77" s="55" t="s">
        <v>72</v>
      </c>
      <c r="B77" s="55"/>
      <c r="C77" s="55"/>
      <c r="D77" s="11">
        <v>0</v>
      </c>
      <c r="E77" s="11">
        <v>0</v>
      </c>
      <c r="F77" s="11">
        <v>0</v>
      </c>
      <c r="G77" s="11">
        <v>0</v>
      </c>
      <c r="H77" s="11">
        <v>0</v>
      </c>
    </row>
    <row r="78" spans="1:10" x14ac:dyDescent="0.25">
      <c r="A78" s="63" t="s">
        <v>73</v>
      </c>
      <c r="B78" s="63"/>
      <c r="C78" s="63"/>
      <c r="D78" s="10">
        <v>0</v>
      </c>
      <c r="E78" s="10">
        <v>0</v>
      </c>
      <c r="F78" s="10">
        <v>0</v>
      </c>
      <c r="G78" s="10">
        <v>0</v>
      </c>
      <c r="H78" s="10">
        <v>0</v>
      </c>
    </row>
    <row r="79" spans="1:10" x14ac:dyDescent="0.25">
      <c r="A79" s="55" t="s">
        <v>74</v>
      </c>
      <c r="B79" s="55"/>
      <c r="C79" s="55"/>
      <c r="D79" s="11">
        <v>0</v>
      </c>
      <c r="E79" s="11">
        <v>0</v>
      </c>
      <c r="F79" s="11">
        <v>0</v>
      </c>
      <c r="G79" s="11">
        <v>0</v>
      </c>
      <c r="H79" s="11">
        <v>0</v>
      </c>
    </row>
    <row r="80" spans="1:10" x14ac:dyDescent="0.25">
      <c r="A80" s="55" t="s">
        <v>75</v>
      </c>
      <c r="B80" s="55"/>
      <c r="C80" s="55"/>
      <c r="D80" s="11">
        <v>0</v>
      </c>
      <c r="E80" s="11">
        <v>0</v>
      </c>
      <c r="F80" s="11">
        <v>0</v>
      </c>
      <c r="G80" s="11">
        <v>0</v>
      </c>
      <c r="H80" s="11">
        <v>0</v>
      </c>
    </row>
    <row r="81" spans="1:9" x14ac:dyDescent="0.25">
      <c r="A81" s="55" t="s">
        <v>76</v>
      </c>
      <c r="B81" s="55"/>
      <c r="C81" s="55"/>
      <c r="D81" s="11">
        <v>0</v>
      </c>
      <c r="E81" s="11">
        <v>0</v>
      </c>
      <c r="F81" s="11">
        <v>0</v>
      </c>
      <c r="G81" s="11">
        <v>0</v>
      </c>
      <c r="H81" s="11">
        <v>0</v>
      </c>
    </row>
    <row r="82" spans="1:9" x14ac:dyDescent="0.25">
      <c r="A82" s="43" t="s">
        <v>77</v>
      </c>
      <c r="B82" s="43"/>
      <c r="C82" s="43"/>
      <c r="D82" s="14">
        <v>0</v>
      </c>
      <c r="E82" s="14">
        <v>0</v>
      </c>
      <c r="F82" s="14">
        <v>0</v>
      </c>
      <c r="G82" s="14">
        <v>0</v>
      </c>
      <c r="H82" s="14">
        <v>0</v>
      </c>
    </row>
    <row r="83" spans="1:9" x14ac:dyDescent="0.25">
      <c r="B83" s="61" t="s">
        <v>82</v>
      </c>
      <c r="C83" s="62"/>
      <c r="D83" s="62"/>
      <c r="E83" s="62"/>
      <c r="F83" s="62"/>
      <c r="G83" s="62"/>
      <c r="H83" s="62"/>
      <c r="I83" s="62"/>
    </row>
    <row r="86" spans="1:9" x14ac:dyDescent="0.25">
      <c r="C86" s="25" t="s">
        <v>88</v>
      </c>
      <c r="F86" s="32" t="s">
        <v>90</v>
      </c>
      <c r="G86" s="32"/>
    </row>
    <row r="87" spans="1:9" x14ac:dyDescent="0.25">
      <c r="C87" s="25" t="s">
        <v>89</v>
      </c>
      <c r="F87" s="32" t="s">
        <v>91</v>
      </c>
      <c r="G87" s="32"/>
    </row>
  </sheetData>
  <mergeCells count="70">
    <mergeCell ref="A82:C82"/>
    <mergeCell ref="B83:I83"/>
    <mergeCell ref="A76:C76"/>
    <mergeCell ref="A77:C77"/>
    <mergeCell ref="A78:C78"/>
    <mergeCell ref="A79:C79"/>
    <mergeCell ref="A80:C80"/>
    <mergeCell ref="A81:C81"/>
    <mergeCell ref="A75:C75"/>
    <mergeCell ref="A65:C65"/>
    <mergeCell ref="A66:C66"/>
    <mergeCell ref="A67:C67"/>
    <mergeCell ref="A69:I69"/>
    <mergeCell ref="D70:E70"/>
    <mergeCell ref="A71:C71"/>
    <mergeCell ref="A72:C72"/>
    <mergeCell ref="F70:F72"/>
    <mergeCell ref="G70:G72"/>
    <mergeCell ref="H70:H72"/>
    <mergeCell ref="A74:C74"/>
    <mergeCell ref="A64:C64"/>
    <mergeCell ref="A54:I54"/>
    <mergeCell ref="D55:E55"/>
    <mergeCell ref="A56:C56"/>
    <mergeCell ref="F55:F57"/>
    <mergeCell ref="G55:G57"/>
    <mergeCell ref="H55:H57"/>
    <mergeCell ref="I55:I57"/>
    <mergeCell ref="A59:C59"/>
    <mergeCell ref="A60:C60"/>
    <mergeCell ref="A61:C61"/>
    <mergeCell ref="A62:C62"/>
    <mergeCell ref="A63:C63"/>
    <mergeCell ref="A29:C29"/>
    <mergeCell ref="A30:C30"/>
    <mergeCell ref="A31:C31"/>
    <mergeCell ref="A32:C34"/>
    <mergeCell ref="A51:C51"/>
    <mergeCell ref="B36:C36"/>
    <mergeCell ref="B37:C37"/>
    <mergeCell ref="A38:C38"/>
    <mergeCell ref="B39:C39"/>
    <mergeCell ref="A40:C40"/>
    <mergeCell ref="A41:C41"/>
    <mergeCell ref="A42:C42"/>
    <mergeCell ref="B43:C43"/>
    <mergeCell ref="B46:C46"/>
    <mergeCell ref="A49:C49"/>
    <mergeCell ref="A50:C50"/>
    <mergeCell ref="B22:C22"/>
    <mergeCell ref="A25:C25"/>
    <mergeCell ref="A26:C26"/>
    <mergeCell ref="A27:C27"/>
    <mergeCell ref="A28:C28"/>
    <mergeCell ref="F86:G86"/>
    <mergeCell ref="F87:G87"/>
    <mergeCell ref="A17:C17"/>
    <mergeCell ref="C2:H2"/>
    <mergeCell ref="C3:H3"/>
    <mergeCell ref="C5:H5"/>
    <mergeCell ref="C4:H4"/>
    <mergeCell ref="C6:H6"/>
    <mergeCell ref="A9:C11"/>
    <mergeCell ref="A12:C12"/>
    <mergeCell ref="B13:C13"/>
    <mergeCell ref="B14:C14"/>
    <mergeCell ref="B15:C15"/>
    <mergeCell ref="A35:C35"/>
    <mergeCell ref="A18:C18"/>
    <mergeCell ref="B19:C19"/>
  </mergeCells>
  <pageMargins left="0.19685039370078741" right="0.19685039370078741" top="0.39370078740157483" bottom="0.39370078740157483" header="0.39370078740157483" footer="0.39370078740157483"/>
  <pageSetup paperSize="9" scale="95" orientation="landscape" useFirstPageNumber="1" r:id="rId1"/>
  <headerFooter>
    <oddHeader>&amp;L&amp;08Município: Pelotas&amp;C&amp;08UF:RS_x000D_&amp;BBALANÇO ORÇAMENTÁRIO&amp;B_x000D_ORÇAMENTOS FISCAL E DA SEGURIDADE SOCIAL&amp;R&amp;08Página: &amp;P de &amp;N</oddHeader>
  </headerFooter>
  <rowBreaks count="2" manualBreakCount="2">
    <brk id="31" max="16383" man="1"/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CP103002</vt:lpstr>
      <vt:lpstr>'CP103002'!Titulos_de_impressao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Brum</dc:creator>
  <cp:lastModifiedBy>Carmen Brum</cp:lastModifiedBy>
  <cp:lastPrinted>2016-03-31T00:37:46Z</cp:lastPrinted>
  <dcterms:created xsi:type="dcterms:W3CDTF">2016-03-31T00:07:49Z</dcterms:created>
  <dcterms:modified xsi:type="dcterms:W3CDTF">2016-04-03T23:30:01Z</dcterms:modified>
</cp:coreProperties>
</file>